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S:\COMMUNICATION\INTERNE\EVENEMENTIEL\SALONS\ORCAB\2024\SUPPORTS_DE_COM\DIGITAL\SITES_INTERNET\ORCAB\RUBRIQUE_SALON\INFOS_EXPOSANTS\"/>
    </mc:Choice>
  </mc:AlternateContent>
  <xr:revisionPtr revIDLastSave="0" documentId="8_{324C146B-0E26-481A-AF4F-BB69051645BA}" xr6:coauthVersionLast="47" xr6:coauthVersionMax="47" xr10:uidLastSave="{00000000-0000-0000-0000-000000000000}"/>
  <bookViews>
    <workbookView xWindow="28680" yWindow="-120" windowWidth="29040" windowHeight="15720" xr2:uid="{00000000-000D-0000-FFFF-FFFF00000000}"/>
  </bookViews>
  <sheets>
    <sheet name="Jour 1" sheetId="4" r:id="rId1"/>
    <sheet name="Jour 2" sheetId="7" r:id="rId2"/>
    <sheet name="Conditions générales de vente" sheetId="5" r:id="rId3"/>
  </sheets>
  <definedNames>
    <definedName name="_xlnm.Print_Area" localSheetId="0">'Jour 1'!$A$1:$E$60</definedName>
    <definedName name="_xlnm.Print_Area" localSheetId="1">'Jour 2'!$A$1:$E$60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 i="7" l="1"/>
  <c r="E53" i="7" s="1"/>
  <c r="D52" i="7"/>
  <c r="E52" i="7" s="1"/>
  <c r="D51" i="7"/>
  <c r="E51" i="7" s="1"/>
  <c r="D50" i="7"/>
  <c r="E50" i="7" s="1"/>
  <c r="D49" i="7"/>
  <c r="E49" i="7" s="1"/>
  <c r="D48" i="7"/>
  <c r="E48" i="7" s="1"/>
  <c r="D47" i="7"/>
  <c r="E47" i="7" s="1"/>
  <c r="D45" i="7"/>
  <c r="E45" i="7" s="1"/>
  <c r="D44" i="7"/>
  <c r="E44" i="7" s="1"/>
  <c r="D43" i="7"/>
  <c r="E43" i="7" s="1"/>
  <c r="D42" i="7"/>
  <c r="E42" i="7" s="1"/>
  <c r="D41" i="7"/>
  <c r="E41" i="7" s="1"/>
  <c r="D40" i="7"/>
  <c r="E40" i="7" s="1"/>
  <c r="D39" i="7"/>
  <c r="E39" i="7" s="1"/>
  <c r="D38" i="7"/>
  <c r="E38" i="7" s="1"/>
  <c r="D37" i="7"/>
  <c r="E37" i="7" s="1"/>
  <c r="D35" i="7"/>
  <c r="E35" i="7" s="1"/>
  <c r="E34" i="7"/>
  <c r="D34" i="7"/>
  <c r="D33" i="7"/>
  <c r="E33" i="7" s="1"/>
  <c r="D32" i="7"/>
  <c r="E32" i="7" s="1"/>
  <c r="D30" i="7"/>
  <c r="E30" i="7" s="1"/>
  <c r="E29" i="7"/>
  <c r="D29" i="7"/>
  <c r="D28" i="7"/>
  <c r="E28" i="7" s="1"/>
  <c r="D27" i="7"/>
  <c r="E27" i="7" s="1"/>
  <c r="D25" i="7"/>
  <c r="E25" i="7" s="1"/>
  <c r="D24" i="7"/>
  <c r="E24" i="7" s="1"/>
  <c r="D23" i="7"/>
  <c r="E23" i="7" s="1"/>
  <c r="D22" i="7"/>
  <c r="E22" i="7" s="1"/>
  <c r="D21" i="7"/>
  <c r="E21" i="7" s="1"/>
  <c r="D20" i="7"/>
  <c r="E20" i="7" s="1"/>
  <c r="D18" i="7"/>
  <c r="E18" i="7" s="1"/>
  <c r="D17" i="7"/>
  <c r="E17" i="7" s="1"/>
  <c r="D16" i="7"/>
  <c r="E16" i="7" s="1"/>
  <c r="D15" i="7"/>
  <c r="E15" i="7" s="1"/>
  <c r="D14" i="7"/>
  <c r="E14" i="7" s="1"/>
  <c r="D13" i="7"/>
  <c r="E13" i="7" s="1"/>
  <c r="D12" i="7"/>
  <c r="D28" i="4"/>
  <c r="D54" i="7" l="1"/>
  <c r="E12" i="7"/>
  <c r="E54" i="7" s="1"/>
  <c r="D48" i="4"/>
  <c r="D49" i="4"/>
  <c r="D50" i="4"/>
  <c r="D51" i="4"/>
  <c r="D52" i="4"/>
  <c r="D53" i="4"/>
  <c r="D47" i="4"/>
  <c r="D38" i="4"/>
  <c r="D39" i="4"/>
  <c r="D40" i="4"/>
  <c r="D41" i="4"/>
  <c r="D42" i="4"/>
  <c r="D43" i="4"/>
  <c r="D44" i="4"/>
  <c r="D45" i="4"/>
  <c r="D37" i="4"/>
  <c r="D33" i="4"/>
  <c r="D34" i="4"/>
  <c r="D35" i="4"/>
  <c r="D32" i="4"/>
  <c r="E28" i="4"/>
  <c r="D29" i="4"/>
  <c r="E29" i="4" s="1"/>
  <c r="D30" i="4"/>
  <c r="E30" i="4" s="1"/>
  <c r="D27" i="4"/>
  <c r="E27" i="4" s="1"/>
  <c r="D21" i="4"/>
  <c r="D22" i="4"/>
  <c r="D23" i="4"/>
  <c r="D24" i="4"/>
  <c r="D25" i="4"/>
  <c r="D20" i="4"/>
  <c r="D13" i="4"/>
  <c r="D14" i="4"/>
  <c r="D15" i="4"/>
  <c r="D16" i="4"/>
  <c r="D17" i="4"/>
  <c r="D18" i="4"/>
  <c r="D12" i="4"/>
  <c r="D54" i="4" l="1"/>
  <c r="E39" i="4"/>
  <c r="E53" i="4" l="1"/>
  <c r="E52" i="4"/>
  <c r="E51" i="4"/>
  <c r="E50" i="4"/>
  <c r="E49" i="4"/>
  <c r="E48" i="4"/>
  <c r="E47" i="4"/>
  <c r="E45" i="4"/>
  <c r="E44" i="4"/>
  <c r="E43" i="4"/>
  <c r="E42" i="4"/>
  <c r="E41" i="4"/>
  <c r="E40" i="4"/>
  <c r="E38" i="4"/>
  <c r="E37" i="4"/>
  <c r="E35" i="4"/>
  <c r="E34" i="4"/>
  <c r="E33" i="4"/>
  <c r="E32" i="4"/>
  <c r="E25" i="4"/>
  <c r="E24" i="4"/>
  <c r="E23" i="4"/>
  <c r="E22" i="4"/>
  <c r="E21" i="4"/>
  <c r="E20" i="4"/>
  <c r="E18" i="4"/>
  <c r="E17" i="4"/>
  <c r="E16" i="4"/>
  <c r="E15" i="4"/>
  <c r="E14" i="4"/>
  <c r="E13" i="4"/>
  <c r="E12" i="4" l="1"/>
  <c r="E54" i="4" s="1"/>
</calcChain>
</file>

<file path=xl/sharedStrings.xml><?xml version="1.0" encoding="utf-8"?>
<sst xmlns="http://schemas.openxmlformats.org/spreadsheetml/2006/main" count="150" uniqueCount="90">
  <si>
    <t xml:space="preserve">Numéro du stand : </t>
  </si>
  <si>
    <t xml:space="preserve">Hall : </t>
  </si>
  <si>
    <t xml:space="preserve">Contact sur stand : </t>
  </si>
  <si>
    <t xml:space="preserve">Numéro de téléphone du contact sur stand : </t>
  </si>
  <si>
    <t xml:space="preserve">Nom de l’entreprise : </t>
  </si>
  <si>
    <t>Prix TTC</t>
  </si>
  <si>
    <t xml:space="preserve">Horaires de livraison </t>
  </si>
  <si>
    <t>Plateau de charcuterie (base 20 personnes)</t>
  </si>
  <si>
    <t xml:space="preserve">Les minis brochettes de fruits frais (plateau de 30 pièces) </t>
  </si>
  <si>
    <t xml:space="preserve">Les petits gourmands (plateau de 30 pièces) </t>
  </si>
  <si>
    <t xml:space="preserve">Le clin d'œil régional (plateau de 30 pièces) </t>
  </si>
  <si>
    <t xml:space="preserve">Les petits plaisirs (plateau de 30 pièces) </t>
  </si>
  <si>
    <t xml:space="preserve">Total par jour </t>
  </si>
  <si>
    <t>Coca Cola 1,25 L</t>
  </si>
  <si>
    <t>Jus d'orange 1 L</t>
  </si>
  <si>
    <t>Eau gazeuse 1,25 L (bouteille plastique)</t>
  </si>
  <si>
    <t>Eau de source 1,5 L (bouteille plastique)</t>
  </si>
  <si>
    <t>Lunch bag Délicat</t>
  </si>
  <si>
    <t>Assortiment de viennoiseries (plateau de 30 pièces)</t>
  </si>
  <si>
    <t>Location d'une machine Nespresso (1 bec) 
+ 50 dosettes de café</t>
  </si>
  <si>
    <t>Lot de 50 dosettes de café Nespresso</t>
  </si>
  <si>
    <t>Lot de 50 sachets de thé Dammann</t>
  </si>
  <si>
    <t>Total Prix HT</t>
  </si>
  <si>
    <t>Prix HT /unité</t>
  </si>
  <si>
    <t>Le Panier du Maraîcher du Val de Loire (base 30 personnes)</t>
  </si>
  <si>
    <t xml:space="preserve">Lot de 100 tasses à café et thé, en carton recyclable, touillettes en bois  et sucre en sachet </t>
  </si>
  <si>
    <t>100 gobelets jetables en papier de Bambous, 100% Biodégradable</t>
  </si>
  <si>
    <t>200 serviettes en papier</t>
  </si>
  <si>
    <t>Plateau repas Emeraude</t>
  </si>
  <si>
    <t>Adresse de facturation : 
……………………………………
……………………………………
……………………………………
……………………………………</t>
  </si>
  <si>
    <t xml:space="preserve">Bon pour accord : </t>
  </si>
  <si>
    <t xml:space="preserve">Date : </t>
  </si>
  <si>
    <t xml:space="preserve">Signature : </t>
  </si>
  <si>
    <t>Tarifs</t>
  </si>
  <si>
    <t>Les tarifs sont indiqués Hors Taxes, comprenant:</t>
  </si>
  <si>
    <t xml:space="preserve">La livraison et la reprise du matériel laissé sur stand, si besoin, à la fin du Salon. </t>
  </si>
  <si>
    <t xml:space="preserve">Tarifs étudiés avec le taux de TVA en vigueur (10%) pour la nourriture et 20% pour les boissons alcoolisées. </t>
  </si>
  <si>
    <t>Exécution de la prestation</t>
  </si>
  <si>
    <t xml:space="preserve">Mets et Boissons </t>
  </si>
  <si>
    <t>Garantie de commande</t>
  </si>
  <si>
    <t>Toute annulation qui interviendrait après ce délai entrainerait la facturation de 100 % du prix des repas commandés.</t>
  </si>
  <si>
    <t xml:space="preserve">Pour toute commande effectuée, aucune reprise de marchandises (boissons, nourriture…) à la fin du Salon n’est envisageable. </t>
  </si>
  <si>
    <t xml:space="preserve">En conséquence l’ensemble de votre commande vous sera facturée.  </t>
  </si>
  <si>
    <t>Modalités d’annulation</t>
  </si>
  <si>
    <t>50% du prix des prestations réservées pour une annulation à 3 mois</t>
  </si>
  <si>
    <t>60% du prix des prestations réservées pour une annulation à 2 mois</t>
  </si>
  <si>
    <t>70% du prix des prestations réservées pour une annulation à 1 mois</t>
  </si>
  <si>
    <t>Procédure de réservation</t>
  </si>
  <si>
    <t>Pour acceptation de l’offre, il vous faut nous retourner le bon de commande rempli et signé, ainsi que votre adresse de facturation, par mail. La commande ne sera validée, qu’à réception du règlement.</t>
  </si>
  <si>
    <t>Assurance</t>
  </si>
  <si>
    <t xml:space="preserve">Modalités de paiement </t>
  </si>
  <si>
    <t xml:space="preserve">Le règlement global des prestations s’effectuera à réception de la facture pour validation de la commande. </t>
  </si>
  <si>
    <t>Sauf accord contraire, en cas de retard de paiement, le client encourt des pénalités de retard sur la base d’une fois et demie le taux d’intérêt légal.</t>
  </si>
  <si>
    <t xml:space="preserve">Les plats que nous vous proposons peuvent contenir des allergènes (œuf, arachide, lapin, crustacés, mollusques, moutarde, poissons, gluten, sésame, produits laitiers, fruits à coques, sulfites…..) </t>
  </si>
  <si>
    <r>
      <rPr>
        <b/>
        <sz val="11"/>
        <rFont val="Leelawadee UI"/>
        <family val="2"/>
      </rPr>
      <t xml:space="preserve">Afin que le bon de commande soit complet, merci de bien vouloir, svp : </t>
    </r>
    <r>
      <rPr>
        <i/>
        <sz val="11"/>
        <color rgb="FFC00000"/>
        <rFont val="Leelawadee UI"/>
        <family val="2"/>
      </rPr>
      <t xml:space="preserve">
 Remplir un bon de commande par jour</t>
    </r>
    <r>
      <rPr>
        <i/>
        <sz val="11"/>
        <rFont val="Leelawadee UI"/>
        <family val="2"/>
      </rPr>
      <t xml:space="preserve">
</t>
    </r>
    <r>
      <rPr>
        <i/>
        <sz val="11"/>
        <color rgb="FFC00000"/>
        <rFont val="Leelawadee UI"/>
        <family val="2"/>
      </rPr>
      <t xml:space="preserve">Entrer le nombre de plateaux choisis </t>
    </r>
    <r>
      <rPr>
        <b/>
        <i/>
        <sz val="11"/>
        <color rgb="FFC00000"/>
        <rFont val="Leelawadee UI"/>
        <family val="2"/>
      </rPr>
      <t xml:space="preserve">
</t>
    </r>
  </si>
  <si>
    <t>De 8h30 à 10h30</t>
  </si>
  <si>
    <r>
      <rPr>
        <b/>
        <sz val="11"/>
        <color theme="1" tint="4.9989318521683403E-2"/>
        <rFont val="Leelawadee UI Semilight"/>
        <family val="2"/>
      </rPr>
      <t>Indiquer la Date de livraison :</t>
    </r>
    <r>
      <rPr>
        <sz val="11"/>
        <color theme="1"/>
        <rFont val="Leelawadee UI Semilight"/>
        <family val="2"/>
      </rPr>
      <t xml:space="preserve">
</t>
    </r>
    <r>
      <rPr>
        <b/>
        <sz val="16"/>
        <color theme="1"/>
        <rFont val="Leelawadee UI Semilight"/>
        <family val="2"/>
      </rPr>
      <t xml:space="preserve"> Jour 1</t>
    </r>
    <r>
      <rPr>
        <sz val="16"/>
        <color theme="1"/>
        <rFont val="Leelawadee UI Semilight"/>
        <family val="2"/>
      </rPr>
      <t xml:space="preserve"> : ………………….</t>
    </r>
  </si>
  <si>
    <t>1 / NOS PIECES SUCREES</t>
  </si>
  <si>
    <t>2 / NOS PIECES SALEES</t>
  </si>
  <si>
    <t>Le plateau de « Minis Clubs sandwichs » (plateau de 30 pièces)</t>
  </si>
  <si>
    <t>Le plateau de « Tartines » (plateau de 30 pièces)</t>
  </si>
  <si>
    <t>Le Plateau de « Légumes Gourmands » (plateau de 30 pièces)</t>
  </si>
  <si>
    <t>Le Plateau de « Pics » (plateau de 30 pièces)</t>
  </si>
  <si>
    <t>Le plateau de « Mini gaufrettes » (plateau de 30 pièces)</t>
  </si>
  <si>
    <t>Le plateau « Végétarien » (plateau de 30 pièces)</t>
  </si>
  <si>
    <t>La Sélection de fromages (base 30 personnes)</t>
  </si>
  <si>
    <t>La Corbeille de fruits (base 30 personnes)</t>
  </si>
  <si>
    <t xml:space="preserve">4 / LUNCHBAGS ET PLATEAUX REPAS </t>
  </si>
  <si>
    <t>5 / BOISSONS</t>
  </si>
  <si>
    <t>Lot de 50 flûtes plastiques</t>
  </si>
  <si>
    <t xml:space="preserve">La commande devra nous être communiquée au minimum 3 semaines avant la date de début du Salon, afin de pouvoir organiser les livraisons. </t>
  </si>
  <si>
    <t xml:space="preserve">La facture vous sera envoyée par mail ou par courrier à l’adresse de facturation indiqué sur le bon de commande, à réception de la commande. </t>
  </si>
  <si>
    <r>
      <rPr>
        <b/>
        <sz val="11"/>
        <color theme="1" tint="4.9989318521683403E-2"/>
        <rFont val="Leelawadee UI Semilight"/>
        <family val="2"/>
      </rPr>
      <t>Indiquer la Date de livraison :</t>
    </r>
    <r>
      <rPr>
        <sz val="11"/>
        <color theme="1"/>
        <rFont val="Leelawadee UI Semilight"/>
        <family val="2"/>
      </rPr>
      <t xml:space="preserve">
</t>
    </r>
    <r>
      <rPr>
        <b/>
        <sz val="16"/>
        <color theme="1"/>
        <rFont val="Leelawadee UI Semilight"/>
        <family val="2"/>
      </rPr>
      <t xml:space="preserve"> Jour 2</t>
    </r>
    <r>
      <rPr>
        <sz val="16"/>
        <color theme="1"/>
        <rFont val="Leelawadee UI Semilight"/>
        <family val="2"/>
      </rPr>
      <t xml:space="preserve"> : ………………….</t>
    </r>
  </si>
  <si>
    <t xml:space="preserve">Assortiment de macarons (plateau de 30 pièces) </t>
  </si>
  <si>
    <t xml:space="preserve">Assortiement de gâteaux sucrés (plateau de 30 pièces) </t>
  </si>
  <si>
    <t xml:space="preserve">3 / NOS PLATEAUX CONVIVIAUX </t>
  </si>
  <si>
    <t>6 / DIVERS</t>
  </si>
  <si>
    <t>100% du prix des prestations réservées pour une annulation à moins de 3 semaines</t>
  </si>
  <si>
    <t>Jus de pomme Bio "Les Coteaux Nantais" 1 L</t>
  </si>
  <si>
    <t>Lunch bag Plaisir</t>
  </si>
  <si>
    <t>Plateau repas Acidulé</t>
  </si>
  <si>
    <t>Pinot Noir - Famille Lieaubeau (75cl)</t>
  </si>
  <si>
    <t>Chardonnay Blanc - Domaine de la Jousselinière (75cl)</t>
  </si>
  <si>
    <t>Plaisance - Méthode Traditionnelle - Domaine du Haut Bourg (bouteille de 75 cl)</t>
  </si>
  <si>
    <t xml:space="preserve">Champagne Jacquart – Brut Mozaïque (bouteille de 75 cl) </t>
  </si>
  <si>
    <t>En raison des produits que nous travaillons, nous ne garantissons pas l’absence totale d’allergènes dans nos plats, mais nous faisons au mieux pour répondre à vos demandes.</t>
  </si>
  <si>
    <t>M Traiteur et la Maison Hebel s’engagent à mener à bien la prestation de la commande passée, conformément aux règles de l’art et à la déontologie du métier.</t>
  </si>
  <si>
    <t>M Traiteur et la Maison Hebel seront dégagés de toutes obligations au cas où un évènement de force majeure ou des cas fortuits surviendraient (incendie/dégâts des eaux…)</t>
  </si>
  <si>
    <t>Pour toute annulation de réservation intervenant entre la date d’acceptation écrite de la proposition et le jour de la manifestation, M Traiteur et la Maison Hebel facturera :</t>
  </si>
  <si>
    <t>BON DE COMMANDE - SALON DES ARTISANS EN COOPÉRATIVE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</si>
</sst>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6" x14ac:knownFonts="1">
    <font>
      <sz val="11"/>
      <color theme="1"/>
      <name val="Calibri"/>
      <family val="2"/>
      <scheme val="minor"/>
    </font>
    <font>
      <sz val="11"/>
      <color theme="1"/>
      <name val="Leelawadee UI Semilight"/>
      <family val="2"/>
    </font>
    <font>
      <b/>
      <sz val="11"/>
      <color theme="1"/>
      <name val="Leelawadee UI Semilight"/>
      <family val="2"/>
    </font>
    <font>
      <b/>
      <sz val="12"/>
      <color rgb="FF000000"/>
      <name val="Leelawadee UI Semilight"/>
      <family val="2"/>
    </font>
    <font>
      <i/>
      <sz val="11"/>
      <color rgb="FFC00000"/>
      <name val="Leelawadee UI"/>
      <family val="2"/>
    </font>
    <font>
      <b/>
      <sz val="14"/>
      <color theme="1"/>
      <name val="Leelawadee UI Semilight"/>
      <family val="2"/>
    </font>
    <font>
      <b/>
      <i/>
      <sz val="11"/>
      <color rgb="FFC00000"/>
      <name val="Leelawadee UI"/>
      <family val="2"/>
    </font>
    <font>
      <i/>
      <sz val="11"/>
      <name val="Leelawadee UI"/>
      <family val="2"/>
    </font>
    <font>
      <b/>
      <sz val="11"/>
      <name val="Leelawadee UI"/>
      <family val="2"/>
    </font>
    <font>
      <sz val="11"/>
      <color rgb="FF000000"/>
      <name val="Leelawadee UI Semilight"/>
      <family val="2"/>
    </font>
    <font>
      <b/>
      <sz val="12"/>
      <color theme="1"/>
      <name val="Calibri"/>
      <family val="2"/>
      <scheme val="minor"/>
    </font>
    <font>
      <b/>
      <u/>
      <sz val="11"/>
      <color theme="1"/>
      <name val="Calibri"/>
      <family val="2"/>
      <scheme val="minor"/>
    </font>
    <font>
      <b/>
      <sz val="22"/>
      <color theme="5"/>
      <name val="Leelawadee UI Semilight"/>
      <family val="2"/>
    </font>
    <font>
      <b/>
      <sz val="16"/>
      <color theme="1"/>
      <name val="Leelawadee UI Semilight"/>
      <family val="2"/>
    </font>
    <font>
      <sz val="16"/>
      <color theme="1"/>
      <name val="Leelawadee UI Semilight"/>
      <family val="2"/>
    </font>
    <font>
      <b/>
      <sz val="11"/>
      <color theme="1" tint="4.9989318521683403E-2"/>
      <name val="Leelawadee UI Semilight"/>
      <family val="2"/>
    </font>
  </fonts>
  <fills count="10">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5"/>
        <bgColor indexed="64"/>
      </patternFill>
    </fill>
    <fill>
      <patternFill patternType="solid">
        <fgColor theme="0"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49">
    <xf numFmtId="0" fontId="0" fillId="0" borderId="0" xfId="0"/>
    <xf numFmtId="164" fontId="1" fillId="0" borderId="1" xfId="0" applyNumberFormat="1" applyFont="1" applyBorder="1"/>
    <xf numFmtId="0" fontId="0" fillId="0" borderId="0" xfId="0" applyProtection="1">
      <protection locked="0"/>
    </xf>
    <xf numFmtId="0" fontId="1" fillId="0" borderId="1" xfId="0" applyFont="1" applyBorder="1" applyAlignment="1" applyProtection="1">
      <alignment horizontal="center"/>
      <protection locked="0"/>
    </xf>
    <xf numFmtId="164" fontId="0" fillId="0" borderId="0" xfId="0" applyNumberFormat="1" applyProtection="1">
      <protection locked="0"/>
    </xf>
    <xf numFmtId="0" fontId="1" fillId="0" borderId="1" xfId="0" applyFont="1" applyBorder="1" applyAlignment="1" applyProtection="1">
      <alignment horizontal="center" vertical="center"/>
      <protection locked="0"/>
    </xf>
    <xf numFmtId="0" fontId="0" fillId="0" borderId="0" xfId="0" applyAlignment="1" applyProtection="1">
      <alignment vertical="top" readingOrder="1"/>
      <protection locked="0"/>
    </xf>
    <xf numFmtId="0" fontId="11" fillId="0" borderId="0" xfId="0" applyFont="1"/>
    <xf numFmtId="0" fontId="1" fillId="0" borderId="1" xfId="0" applyFont="1" applyBorder="1" applyAlignment="1">
      <alignment wrapText="1"/>
    </xf>
    <xf numFmtId="0" fontId="9" fillId="0" borderId="0" xfId="0" applyFont="1"/>
    <xf numFmtId="0" fontId="1" fillId="0" borderId="1" xfId="0" applyFont="1" applyBorder="1"/>
    <xf numFmtId="0" fontId="2" fillId="3" borderId="1" xfId="0" applyFont="1" applyFill="1" applyBorder="1" applyAlignment="1">
      <alignment horizontal="center" vertical="center"/>
    </xf>
    <xf numFmtId="164" fontId="2" fillId="3" borderId="1" xfId="0" applyNumberFormat="1" applyFont="1" applyFill="1" applyBorder="1"/>
    <xf numFmtId="0" fontId="2" fillId="4" borderId="0" xfId="0" applyFont="1" applyFill="1" applyAlignment="1">
      <alignment horizontal="right" wrapText="1"/>
    </xf>
    <xf numFmtId="0" fontId="2" fillId="4" borderId="0" xfId="0" applyFont="1" applyFill="1" applyAlignment="1">
      <alignment horizontal="right"/>
    </xf>
    <xf numFmtId="0" fontId="3" fillId="4" borderId="0" xfId="0" applyFont="1" applyFill="1" applyAlignment="1">
      <alignment horizontal="right" vertical="center" readingOrder="1"/>
    </xf>
    <xf numFmtId="0" fontId="2" fillId="6" borderId="1" xfId="0" applyFont="1" applyFill="1" applyBorder="1" applyAlignment="1">
      <alignment horizontal="center" vertical="center"/>
    </xf>
    <xf numFmtId="0" fontId="12" fillId="9" borderId="1" xfId="0" applyFont="1" applyFill="1" applyBorder="1" applyAlignment="1">
      <alignment horizontal="center" vertical="center" readingOrder="1"/>
    </xf>
    <xf numFmtId="0" fontId="12" fillId="9" borderId="1" xfId="0" applyFont="1" applyFill="1" applyBorder="1" applyAlignment="1">
      <alignment readingOrder="1"/>
    </xf>
    <xf numFmtId="0" fontId="1" fillId="2" borderId="3" xfId="0" applyFont="1" applyFill="1" applyBorder="1" applyAlignment="1" applyProtection="1">
      <alignment horizontal="left"/>
      <protection locked="0"/>
    </xf>
    <xf numFmtId="0" fontId="0" fillId="2" borderId="3" xfId="0" applyFill="1" applyBorder="1" applyAlignment="1" applyProtection="1">
      <alignment horizontal="left"/>
      <protection locked="0"/>
    </xf>
    <xf numFmtId="0" fontId="1" fillId="2" borderId="1" xfId="0" applyFont="1" applyFill="1" applyBorder="1" applyAlignment="1" applyProtection="1">
      <alignment horizontal="left"/>
      <protection locked="0"/>
    </xf>
    <xf numFmtId="0" fontId="0" fillId="2" borderId="1" xfId="0" applyFill="1" applyBorder="1" applyAlignment="1" applyProtection="1">
      <alignment horizontal="left"/>
      <protection locked="0"/>
    </xf>
    <xf numFmtId="0" fontId="10" fillId="5" borderId="4" xfId="0" applyFont="1" applyFill="1" applyBorder="1" applyAlignment="1" applyProtection="1">
      <alignment horizontal="left"/>
      <protection locked="0"/>
    </xf>
    <xf numFmtId="0" fontId="10" fillId="5" borderId="5" xfId="0" applyFont="1" applyFill="1" applyBorder="1" applyAlignment="1" applyProtection="1">
      <alignment horizontal="left"/>
      <protection locked="0"/>
    </xf>
    <xf numFmtId="0" fontId="10" fillId="5" borderId="8" xfId="0" applyFont="1" applyFill="1" applyBorder="1" applyAlignment="1" applyProtection="1">
      <alignment horizontal="left" vertical="center"/>
      <protection locked="0"/>
    </xf>
    <xf numFmtId="0" fontId="10" fillId="5" borderId="7" xfId="0" applyFont="1" applyFill="1" applyBorder="1" applyAlignment="1" applyProtection="1">
      <alignment horizontal="left" vertical="center"/>
      <protection locked="0"/>
    </xf>
    <xf numFmtId="0" fontId="10" fillId="5" borderId="9" xfId="0" applyFont="1" applyFill="1" applyBorder="1" applyAlignment="1" applyProtection="1">
      <alignment horizontal="left" vertical="center"/>
      <protection locked="0"/>
    </xf>
    <xf numFmtId="0" fontId="10" fillId="5" borderId="0" xfId="0" applyFont="1" applyFill="1" applyAlignment="1" applyProtection="1">
      <alignment horizontal="left" vertical="center"/>
      <protection locked="0"/>
    </xf>
    <xf numFmtId="0" fontId="10" fillId="5" borderId="10" xfId="0" applyFont="1" applyFill="1" applyBorder="1" applyAlignment="1" applyProtection="1">
      <alignment horizontal="left" vertical="center"/>
      <protection locked="0"/>
    </xf>
    <xf numFmtId="0" fontId="10" fillId="5" borderId="11" xfId="0" applyFont="1" applyFill="1" applyBorder="1" applyAlignment="1" applyProtection="1">
      <alignment horizontal="left" vertical="center"/>
      <protection locked="0"/>
    </xf>
    <xf numFmtId="0" fontId="5" fillId="3" borderId="4" xfId="0" applyFont="1" applyFill="1" applyBorder="1" applyAlignment="1">
      <alignment horizontal="right" wrapText="1"/>
    </xf>
    <xf numFmtId="0" fontId="5" fillId="3" borderId="5" xfId="0" applyFont="1" applyFill="1" applyBorder="1" applyAlignment="1">
      <alignment horizontal="right" wrapText="1"/>
    </xf>
    <xf numFmtId="0" fontId="5" fillId="3" borderId="6" xfId="0" applyFont="1" applyFill="1" applyBorder="1" applyAlignment="1">
      <alignment horizontal="right" wrapText="1"/>
    </xf>
    <xf numFmtId="0" fontId="3" fillId="7" borderId="4" xfId="0" applyFont="1" applyFill="1" applyBorder="1" applyAlignment="1" applyProtection="1">
      <alignment horizontal="center" vertical="center" wrapText="1" readingOrder="1"/>
      <protection locked="0"/>
    </xf>
    <xf numFmtId="0" fontId="0" fillId="7" borderId="5" xfId="0" applyFill="1" applyBorder="1" applyProtection="1">
      <protection locked="0"/>
    </xf>
    <xf numFmtId="0" fontId="0" fillId="7" borderId="6" xfId="0" applyFill="1" applyBorder="1" applyProtection="1">
      <protection locked="0"/>
    </xf>
    <xf numFmtId="0" fontId="4" fillId="5" borderId="4" xfId="0" applyFont="1" applyFill="1" applyBorder="1" applyAlignment="1">
      <alignment horizontal="center" vertical="top" wrapText="1" readingOrder="1"/>
    </xf>
    <xf numFmtId="0" fontId="4" fillId="5" borderId="5" xfId="0" applyFont="1" applyFill="1" applyBorder="1" applyAlignment="1">
      <alignment horizontal="center" vertical="top" wrapText="1" readingOrder="1"/>
    </xf>
    <xf numFmtId="0" fontId="4" fillId="5" borderId="6" xfId="0" applyFont="1" applyFill="1" applyBorder="1" applyAlignment="1">
      <alignment horizontal="center" vertical="top" wrapText="1" readingOrder="1"/>
    </xf>
    <xf numFmtId="0" fontId="1" fillId="8" borderId="1" xfId="0"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protection locked="0"/>
    </xf>
    <xf numFmtId="0" fontId="2" fillId="3"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2" fillId="3" borderId="2" xfId="0" applyFont="1" applyFill="1" applyBorder="1" applyAlignment="1">
      <alignment horizontal="center" vertical="center"/>
    </xf>
    <xf numFmtId="0" fontId="1" fillId="0" borderId="3" xfId="0" applyFont="1" applyBorder="1" applyAlignment="1">
      <alignment horizontal="center" vertical="center"/>
    </xf>
    <xf numFmtId="0" fontId="2" fillId="6" borderId="4"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G60"/>
  <sheetViews>
    <sheetView tabSelected="1" topLeftCell="A15" workbookViewId="0">
      <selection activeCell="G8" sqref="G8"/>
    </sheetView>
  </sheetViews>
  <sheetFormatPr baseColWidth="10" defaultColWidth="11.44140625" defaultRowHeight="14.4" x14ac:dyDescent="0.3"/>
  <cols>
    <col min="1" max="1" width="74.88671875" style="2" bestFit="1" customWidth="1"/>
    <col min="2" max="2" width="26" style="2" customWidth="1"/>
    <col min="3" max="3" width="17.109375" style="2" customWidth="1"/>
    <col min="4" max="4" width="15.88671875" style="2" customWidth="1"/>
    <col min="5" max="5" width="17" style="2" customWidth="1"/>
    <col min="6" max="16384" width="11.44140625" style="2"/>
  </cols>
  <sheetData>
    <row r="1" spans="1:5" ht="39" customHeight="1" x14ac:dyDescent="0.7">
      <c r="A1" s="17" t="s">
        <v>89</v>
      </c>
      <c r="B1" s="18"/>
      <c r="C1" s="18"/>
      <c r="D1" s="18"/>
      <c r="E1" s="18"/>
    </row>
    <row r="2" spans="1:5" ht="16.8" x14ac:dyDescent="0.4">
      <c r="A2" s="13" t="s">
        <v>4</v>
      </c>
      <c r="B2" s="19"/>
      <c r="C2" s="20"/>
      <c r="D2" s="20"/>
      <c r="E2" s="20"/>
    </row>
    <row r="3" spans="1:5" ht="16.8" x14ac:dyDescent="0.4">
      <c r="A3" s="14" t="s">
        <v>0</v>
      </c>
      <c r="B3" s="21"/>
      <c r="C3" s="22"/>
      <c r="D3" s="22"/>
      <c r="E3" s="22"/>
    </row>
    <row r="4" spans="1:5" ht="19.2" x14ac:dyDescent="0.4">
      <c r="A4" s="15" t="s">
        <v>1</v>
      </c>
      <c r="B4" s="21"/>
      <c r="C4" s="22"/>
      <c r="D4" s="22"/>
      <c r="E4" s="22"/>
    </row>
    <row r="5" spans="1:5" ht="19.2" x14ac:dyDescent="0.4">
      <c r="A5" s="15" t="s">
        <v>2</v>
      </c>
      <c r="B5" s="21"/>
      <c r="C5" s="22"/>
      <c r="D5" s="22"/>
      <c r="E5" s="22"/>
    </row>
    <row r="6" spans="1:5" ht="19.2" x14ac:dyDescent="0.4">
      <c r="A6" s="15" t="s">
        <v>3</v>
      </c>
      <c r="B6" s="21"/>
      <c r="C6" s="22"/>
      <c r="D6" s="22"/>
      <c r="E6" s="22"/>
    </row>
    <row r="7" spans="1:5" ht="101.25" customHeight="1" x14ac:dyDescent="0.3">
      <c r="A7" s="34" t="s">
        <v>29</v>
      </c>
      <c r="B7" s="35"/>
      <c r="C7" s="35"/>
      <c r="D7" s="35"/>
      <c r="E7" s="36"/>
    </row>
    <row r="8" spans="1:5" s="6" customFormat="1" ht="53.25" customHeight="1" x14ac:dyDescent="0.3">
      <c r="A8" s="37" t="s">
        <v>54</v>
      </c>
      <c r="B8" s="38"/>
      <c r="C8" s="38"/>
      <c r="D8" s="38"/>
      <c r="E8" s="39"/>
    </row>
    <row r="9" spans="1:5" ht="21.75" customHeight="1" x14ac:dyDescent="0.3">
      <c r="A9" s="40" t="s">
        <v>56</v>
      </c>
      <c r="B9" s="11" t="s">
        <v>6</v>
      </c>
      <c r="C9" s="42" t="s">
        <v>23</v>
      </c>
      <c r="D9" s="44" t="s">
        <v>22</v>
      </c>
      <c r="E9" s="44" t="s">
        <v>5</v>
      </c>
    </row>
    <row r="10" spans="1:5" ht="45.75" customHeight="1" x14ac:dyDescent="0.3">
      <c r="A10" s="41"/>
      <c r="B10" s="11" t="s">
        <v>55</v>
      </c>
      <c r="C10" s="43"/>
      <c r="D10" s="45"/>
      <c r="E10" s="45"/>
    </row>
    <row r="11" spans="1:5" ht="16.8" x14ac:dyDescent="0.3">
      <c r="A11" s="46" t="s">
        <v>57</v>
      </c>
      <c r="B11" s="47"/>
      <c r="C11" s="47"/>
      <c r="D11" s="47"/>
      <c r="E11" s="48"/>
    </row>
    <row r="12" spans="1:5" ht="16.8" x14ac:dyDescent="0.4">
      <c r="A12" s="10" t="s">
        <v>18</v>
      </c>
      <c r="B12" s="3"/>
      <c r="C12" s="1">
        <v>29</v>
      </c>
      <c r="D12" s="1">
        <f>B12*C12</f>
        <v>0</v>
      </c>
      <c r="E12" s="1">
        <f>D12*1.1</f>
        <v>0</v>
      </c>
    </row>
    <row r="13" spans="1:5" ht="16.8" x14ac:dyDescent="0.4">
      <c r="A13" s="10" t="s">
        <v>11</v>
      </c>
      <c r="B13" s="3"/>
      <c r="C13" s="1">
        <v>40</v>
      </c>
      <c r="D13" s="1">
        <f t="shared" ref="D13:D18" si="0">B13*C13</f>
        <v>0</v>
      </c>
      <c r="E13" s="1">
        <f t="shared" ref="E13:E18" si="1">D13*1.1</f>
        <v>0</v>
      </c>
    </row>
    <row r="14" spans="1:5" ht="16.8" x14ac:dyDescent="0.4">
      <c r="A14" s="10" t="s">
        <v>73</v>
      </c>
      <c r="B14" s="3"/>
      <c r="C14" s="1">
        <v>40</v>
      </c>
      <c r="D14" s="1">
        <f t="shared" si="0"/>
        <v>0</v>
      </c>
      <c r="E14" s="1">
        <f t="shared" si="1"/>
        <v>0</v>
      </c>
    </row>
    <row r="15" spans="1:5" ht="16.8" x14ac:dyDescent="0.4">
      <c r="A15" s="10" t="s">
        <v>10</v>
      </c>
      <c r="B15" s="3"/>
      <c r="C15" s="1">
        <v>40</v>
      </c>
      <c r="D15" s="1">
        <f t="shared" si="0"/>
        <v>0</v>
      </c>
      <c r="E15" s="1">
        <f t="shared" si="1"/>
        <v>0</v>
      </c>
    </row>
    <row r="16" spans="1:5" ht="16.8" x14ac:dyDescent="0.4">
      <c r="A16" s="10" t="s">
        <v>9</v>
      </c>
      <c r="B16" s="3"/>
      <c r="C16" s="1">
        <v>40</v>
      </c>
      <c r="D16" s="1">
        <f t="shared" si="0"/>
        <v>0</v>
      </c>
      <c r="E16" s="1">
        <f t="shared" si="1"/>
        <v>0</v>
      </c>
    </row>
    <row r="17" spans="1:5" ht="16.8" x14ac:dyDescent="0.4">
      <c r="A17" s="10" t="s">
        <v>74</v>
      </c>
      <c r="B17" s="3"/>
      <c r="C17" s="1">
        <v>40</v>
      </c>
      <c r="D17" s="1">
        <f t="shared" si="0"/>
        <v>0</v>
      </c>
      <c r="E17" s="1">
        <f t="shared" si="1"/>
        <v>0</v>
      </c>
    </row>
    <row r="18" spans="1:5" ht="16.8" x14ac:dyDescent="0.4">
      <c r="A18" s="10" t="s">
        <v>8</v>
      </c>
      <c r="B18" s="3"/>
      <c r="C18" s="1">
        <v>52</v>
      </c>
      <c r="D18" s="1">
        <f t="shared" si="0"/>
        <v>0</v>
      </c>
      <c r="E18" s="1">
        <f t="shared" si="1"/>
        <v>0</v>
      </c>
    </row>
    <row r="19" spans="1:5" ht="16.8" x14ac:dyDescent="0.3">
      <c r="A19" s="16" t="s">
        <v>58</v>
      </c>
      <c r="B19" s="16"/>
      <c r="C19" s="16"/>
      <c r="D19" s="16"/>
      <c r="E19" s="16"/>
    </row>
    <row r="20" spans="1:5" ht="16.8" x14ac:dyDescent="0.4">
      <c r="A20" s="10" t="s">
        <v>59</v>
      </c>
      <c r="B20" s="3"/>
      <c r="C20" s="1">
        <v>40</v>
      </c>
      <c r="D20" s="1">
        <f>B20*C20</f>
        <v>0</v>
      </c>
      <c r="E20" s="1">
        <f t="shared" ref="E20:E25" si="2">D20*1.1</f>
        <v>0</v>
      </c>
    </row>
    <row r="21" spans="1:5" ht="16.8" x14ac:dyDescent="0.4">
      <c r="A21" s="10" t="s">
        <v>60</v>
      </c>
      <c r="B21" s="3"/>
      <c r="C21" s="1">
        <v>40</v>
      </c>
      <c r="D21" s="1">
        <f t="shared" ref="D21:D25" si="3">B21*C21</f>
        <v>0</v>
      </c>
      <c r="E21" s="1">
        <f t="shared" si="2"/>
        <v>0</v>
      </c>
    </row>
    <row r="22" spans="1:5" ht="16.8" x14ac:dyDescent="0.4">
      <c r="A22" s="10" t="s">
        <v>64</v>
      </c>
      <c r="B22" s="3"/>
      <c r="C22" s="1">
        <v>40</v>
      </c>
      <c r="D22" s="1">
        <f t="shared" si="3"/>
        <v>0</v>
      </c>
      <c r="E22" s="1">
        <f>D22*1.1</f>
        <v>0</v>
      </c>
    </row>
    <row r="23" spans="1:5" ht="16.8" x14ac:dyDescent="0.4">
      <c r="A23" s="10" t="s">
        <v>61</v>
      </c>
      <c r="B23" s="3"/>
      <c r="C23" s="1">
        <v>40</v>
      </c>
      <c r="D23" s="1">
        <f t="shared" si="3"/>
        <v>0</v>
      </c>
      <c r="E23" s="1">
        <f>D23*1.1</f>
        <v>0</v>
      </c>
    </row>
    <row r="24" spans="1:5" ht="16.8" x14ac:dyDescent="0.4">
      <c r="A24" s="10" t="s">
        <v>62</v>
      </c>
      <c r="B24" s="3"/>
      <c r="C24" s="1">
        <v>40</v>
      </c>
      <c r="D24" s="1">
        <f t="shared" si="3"/>
        <v>0</v>
      </c>
      <c r="E24" s="1">
        <f t="shared" si="2"/>
        <v>0</v>
      </c>
    </row>
    <row r="25" spans="1:5" ht="16.8" x14ac:dyDescent="0.4">
      <c r="A25" s="10" t="s">
        <v>63</v>
      </c>
      <c r="B25" s="3"/>
      <c r="C25" s="1">
        <v>40</v>
      </c>
      <c r="D25" s="1">
        <f t="shared" si="3"/>
        <v>0</v>
      </c>
      <c r="E25" s="1">
        <f t="shared" si="2"/>
        <v>0</v>
      </c>
    </row>
    <row r="26" spans="1:5" ht="16.8" x14ac:dyDescent="0.3">
      <c r="A26" s="16" t="s">
        <v>75</v>
      </c>
      <c r="B26" s="16"/>
      <c r="C26" s="16"/>
      <c r="D26" s="16"/>
      <c r="E26" s="16"/>
    </row>
    <row r="27" spans="1:5" ht="16.8" x14ac:dyDescent="0.4">
      <c r="A27" s="10" t="s">
        <v>7</v>
      </c>
      <c r="B27" s="3"/>
      <c r="C27" s="1">
        <v>110</v>
      </c>
      <c r="D27" s="1">
        <f>B27*C27</f>
        <v>0</v>
      </c>
      <c r="E27" s="1">
        <f>D27*1.1</f>
        <v>0</v>
      </c>
    </row>
    <row r="28" spans="1:5" ht="16.8" x14ac:dyDescent="0.4">
      <c r="A28" s="10" t="s">
        <v>65</v>
      </c>
      <c r="B28" s="3"/>
      <c r="C28" s="1">
        <v>121</v>
      </c>
      <c r="D28" s="1">
        <f t="shared" ref="D28:D30" si="4">B28*C28</f>
        <v>0</v>
      </c>
      <c r="E28" s="1">
        <f>D28*1.1</f>
        <v>0</v>
      </c>
    </row>
    <row r="29" spans="1:5" ht="16.8" x14ac:dyDescent="0.4">
      <c r="A29" s="10" t="s">
        <v>24</v>
      </c>
      <c r="B29" s="3"/>
      <c r="C29" s="1">
        <v>40</v>
      </c>
      <c r="D29" s="1">
        <f t="shared" si="4"/>
        <v>0</v>
      </c>
      <c r="E29" s="1">
        <f t="shared" ref="E29" si="5">D29*1.1</f>
        <v>0</v>
      </c>
    </row>
    <row r="30" spans="1:5" ht="16.8" x14ac:dyDescent="0.4">
      <c r="A30" s="10" t="s">
        <v>66</v>
      </c>
      <c r="B30" s="3"/>
      <c r="C30" s="1">
        <v>69</v>
      </c>
      <c r="D30" s="1">
        <f t="shared" si="4"/>
        <v>0</v>
      </c>
      <c r="E30" s="1">
        <f>D30*1.1</f>
        <v>0</v>
      </c>
    </row>
    <row r="31" spans="1:5" ht="16.8" x14ac:dyDescent="0.3">
      <c r="A31" s="16" t="s">
        <v>67</v>
      </c>
      <c r="B31" s="16"/>
      <c r="C31" s="16"/>
      <c r="D31" s="16"/>
      <c r="E31" s="16"/>
    </row>
    <row r="32" spans="1:5" ht="16.8" x14ac:dyDescent="0.4">
      <c r="A32" s="10" t="s">
        <v>79</v>
      </c>
      <c r="B32" s="3"/>
      <c r="C32" s="1">
        <v>18</v>
      </c>
      <c r="D32" s="1">
        <f>B32*C32</f>
        <v>0</v>
      </c>
      <c r="E32" s="1">
        <f>D32*1.1</f>
        <v>0</v>
      </c>
    </row>
    <row r="33" spans="1:7" ht="16.8" x14ac:dyDescent="0.4">
      <c r="A33" s="10" t="s">
        <v>17</v>
      </c>
      <c r="B33" s="3"/>
      <c r="C33" s="1">
        <v>18</v>
      </c>
      <c r="D33" s="1">
        <f t="shared" ref="D33:D35" si="6">B33*C33</f>
        <v>0</v>
      </c>
      <c r="E33" s="1">
        <f>D33*1.1</f>
        <v>0</v>
      </c>
    </row>
    <row r="34" spans="1:7" ht="16.8" x14ac:dyDescent="0.4">
      <c r="A34" s="10" t="s">
        <v>80</v>
      </c>
      <c r="B34" s="3"/>
      <c r="C34" s="1">
        <v>23</v>
      </c>
      <c r="D34" s="1">
        <f t="shared" si="6"/>
        <v>0</v>
      </c>
      <c r="E34" s="1">
        <f>D34*1.1</f>
        <v>0</v>
      </c>
      <c r="G34" s="4"/>
    </row>
    <row r="35" spans="1:7" ht="16.8" x14ac:dyDescent="0.4">
      <c r="A35" s="10" t="s">
        <v>28</v>
      </c>
      <c r="B35" s="3"/>
      <c r="C35" s="1">
        <v>23</v>
      </c>
      <c r="D35" s="1">
        <f t="shared" si="6"/>
        <v>0</v>
      </c>
      <c r="E35" s="1">
        <f>D35*1.1</f>
        <v>0</v>
      </c>
    </row>
    <row r="36" spans="1:7" ht="16.8" x14ac:dyDescent="0.3">
      <c r="A36" s="16" t="s">
        <v>68</v>
      </c>
      <c r="B36" s="16"/>
      <c r="C36" s="16"/>
      <c r="D36" s="16"/>
      <c r="E36" s="16"/>
    </row>
    <row r="37" spans="1:7" ht="16.8" x14ac:dyDescent="0.4">
      <c r="A37" s="10" t="s">
        <v>16</v>
      </c>
      <c r="B37" s="3"/>
      <c r="C37" s="1">
        <v>3.3</v>
      </c>
      <c r="D37" s="1">
        <f>B37*C37</f>
        <v>0</v>
      </c>
      <c r="E37" s="1">
        <f>D37*1.1</f>
        <v>0</v>
      </c>
    </row>
    <row r="38" spans="1:7" ht="16.8" x14ac:dyDescent="0.4">
      <c r="A38" s="10" t="s">
        <v>15</v>
      </c>
      <c r="B38" s="3"/>
      <c r="C38" s="1">
        <v>3.3</v>
      </c>
      <c r="D38" s="1">
        <f t="shared" ref="D38:D45" si="7">B38*C38</f>
        <v>0</v>
      </c>
      <c r="E38" s="1">
        <f>D38*1.1</f>
        <v>0</v>
      </c>
    </row>
    <row r="39" spans="1:7" ht="16.8" x14ac:dyDescent="0.4">
      <c r="A39" s="10" t="s">
        <v>78</v>
      </c>
      <c r="B39" s="3"/>
      <c r="C39" s="1">
        <v>4.5999999999999996</v>
      </c>
      <c r="D39" s="1">
        <f t="shared" si="7"/>
        <v>0</v>
      </c>
      <c r="E39" s="1">
        <f>D39*1.1</f>
        <v>0</v>
      </c>
    </row>
    <row r="40" spans="1:7" ht="16.8" x14ac:dyDescent="0.4">
      <c r="A40" s="10" t="s">
        <v>14</v>
      </c>
      <c r="B40" s="3"/>
      <c r="C40" s="1">
        <v>3.8</v>
      </c>
      <c r="D40" s="1">
        <f t="shared" si="7"/>
        <v>0</v>
      </c>
      <c r="E40" s="1">
        <f>D40*1.1</f>
        <v>0</v>
      </c>
    </row>
    <row r="41" spans="1:7" ht="16.8" x14ac:dyDescent="0.4">
      <c r="A41" s="10" t="s">
        <v>13</v>
      </c>
      <c r="B41" s="3"/>
      <c r="C41" s="1">
        <v>3.8</v>
      </c>
      <c r="D41" s="1">
        <f t="shared" si="7"/>
        <v>0</v>
      </c>
      <c r="E41" s="1">
        <f>D41*1.1</f>
        <v>0</v>
      </c>
    </row>
    <row r="42" spans="1:7" ht="16.8" x14ac:dyDescent="0.4">
      <c r="A42" s="10" t="s">
        <v>82</v>
      </c>
      <c r="B42" s="3"/>
      <c r="C42" s="1">
        <v>14</v>
      </c>
      <c r="D42" s="1">
        <f t="shared" si="7"/>
        <v>0</v>
      </c>
      <c r="E42" s="1">
        <f>D42*1.2</f>
        <v>0</v>
      </c>
    </row>
    <row r="43" spans="1:7" ht="16.8" x14ac:dyDescent="0.4">
      <c r="A43" s="10" t="s">
        <v>81</v>
      </c>
      <c r="B43" s="3"/>
      <c r="C43" s="1">
        <v>14</v>
      </c>
      <c r="D43" s="1">
        <f t="shared" si="7"/>
        <v>0</v>
      </c>
      <c r="E43" s="1">
        <f>D43*1.2</f>
        <v>0</v>
      </c>
    </row>
    <row r="44" spans="1:7" ht="16.8" x14ac:dyDescent="0.4">
      <c r="A44" s="10" t="s">
        <v>83</v>
      </c>
      <c r="B44" s="3"/>
      <c r="C44" s="1">
        <v>23</v>
      </c>
      <c r="D44" s="1">
        <f t="shared" si="7"/>
        <v>0</v>
      </c>
      <c r="E44" s="1">
        <f>D44*1.2</f>
        <v>0</v>
      </c>
    </row>
    <row r="45" spans="1:7" ht="16.8" x14ac:dyDescent="0.4">
      <c r="A45" s="10" t="s">
        <v>84</v>
      </c>
      <c r="B45" s="3"/>
      <c r="C45" s="1">
        <v>46</v>
      </c>
      <c r="D45" s="1">
        <f t="shared" si="7"/>
        <v>0</v>
      </c>
      <c r="E45" s="1">
        <f>D45*1.2</f>
        <v>0</v>
      </c>
    </row>
    <row r="46" spans="1:7" ht="16.8" x14ac:dyDescent="0.3">
      <c r="A46" s="16" t="s">
        <v>76</v>
      </c>
      <c r="B46" s="16"/>
      <c r="C46" s="16"/>
      <c r="D46" s="16"/>
      <c r="E46" s="16"/>
    </row>
    <row r="47" spans="1:7" ht="33.6" x14ac:dyDescent="0.4">
      <c r="A47" s="8" t="s">
        <v>19</v>
      </c>
      <c r="B47" s="5"/>
      <c r="C47" s="1">
        <v>288</v>
      </c>
      <c r="D47" s="1">
        <f>B47*C47</f>
        <v>0</v>
      </c>
      <c r="E47" s="1">
        <f t="shared" ref="E47:E53" si="8">D47*1.2</f>
        <v>0</v>
      </c>
      <c r="G47" s="4"/>
    </row>
    <row r="48" spans="1:7" ht="16.8" x14ac:dyDescent="0.4">
      <c r="A48" s="8" t="s">
        <v>20</v>
      </c>
      <c r="B48" s="5"/>
      <c r="C48" s="1">
        <v>35</v>
      </c>
      <c r="D48" s="1">
        <f t="shared" ref="D48:D53" si="9">B48*C48</f>
        <v>0</v>
      </c>
      <c r="E48" s="1">
        <f t="shared" si="8"/>
        <v>0</v>
      </c>
      <c r="G48" s="4"/>
    </row>
    <row r="49" spans="1:7" ht="16.8" x14ac:dyDescent="0.4">
      <c r="A49" s="8" t="s">
        <v>21</v>
      </c>
      <c r="B49" s="5"/>
      <c r="C49" s="1">
        <v>35</v>
      </c>
      <c r="D49" s="1">
        <f t="shared" si="9"/>
        <v>0</v>
      </c>
      <c r="E49" s="1">
        <f t="shared" si="8"/>
        <v>0</v>
      </c>
      <c r="G49" s="4"/>
    </row>
    <row r="50" spans="1:7" ht="33.6" x14ac:dyDescent="0.4">
      <c r="A50" s="8" t="s">
        <v>25</v>
      </c>
      <c r="B50" s="5"/>
      <c r="C50" s="1">
        <v>46</v>
      </c>
      <c r="D50" s="1">
        <f t="shared" si="9"/>
        <v>0</v>
      </c>
      <c r="E50" s="1">
        <f t="shared" si="8"/>
        <v>0</v>
      </c>
      <c r="G50" s="4"/>
    </row>
    <row r="51" spans="1:7" ht="16.8" x14ac:dyDescent="0.4">
      <c r="A51" s="8" t="s">
        <v>26</v>
      </c>
      <c r="B51" s="5"/>
      <c r="C51" s="1">
        <v>37</v>
      </c>
      <c r="D51" s="1">
        <f t="shared" si="9"/>
        <v>0</v>
      </c>
      <c r="E51" s="1">
        <f t="shared" si="8"/>
        <v>0</v>
      </c>
    </row>
    <row r="52" spans="1:7" ht="16.8" x14ac:dyDescent="0.4">
      <c r="A52" s="8" t="s">
        <v>27</v>
      </c>
      <c r="B52" s="5"/>
      <c r="C52" s="1">
        <v>12</v>
      </c>
      <c r="D52" s="1">
        <f t="shared" si="9"/>
        <v>0</v>
      </c>
      <c r="E52" s="1">
        <f t="shared" si="8"/>
        <v>0</v>
      </c>
    </row>
    <row r="53" spans="1:7" ht="16.8" x14ac:dyDescent="0.4">
      <c r="A53" s="9" t="s">
        <v>69</v>
      </c>
      <c r="B53" s="5"/>
      <c r="C53" s="1">
        <v>29</v>
      </c>
      <c r="D53" s="1">
        <f t="shared" si="9"/>
        <v>0</v>
      </c>
      <c r="E53" s="1">
        <f t="shared" si="8"/>
        <v>0</v>
      </c>
      <c r="G53" s="4"/>
    </row>
    <row r="54" spans="1:7" ht="19.5" customHeight="1" x14ac:dyDescent="0.45">
      <c r="A54" s="31" t="s">
        <v>12</v>
      </c>
      <c r="B54" s="32"/>
      <c r="C54" s="33"/>
      <c r="D54" s="12">
        <f>SUM(D11:D53)</f>
        <v>0</v>
      </c>
      <c r="E54" s="12">
        <f>SUM(E11:E53)</f>
        <v>0</v>
      </c>
    </row>
    <row r="55" spans="1:7" ht="24" customHeight="1" x14ac:dyDescent="0.3">
      <c r="A55" s="23" t="s">
        <v>30</v>
      </c>
      <c r="B55" s="24"/>
      <c r="D55" s="4"/>
    </row>
    <row r="56" spans="1:7" ht="23.25" customHeight="1" x14ac:dyDescent="0.3">
      <c r="A56" s="23" t="s">
        <v>31</v>
      </c>
      <c r="B56" s="24"/>
      <c r="D56" s="4"/>
    </row>
    <row r="57" spans="1:7" ht="15.75" customHeight="1" x14ac:dyDescent="0.3">
      <c r="A57" s="25" t="s">
        <v>32</v>
      </c>
      <c r="B57" s="26"/>
      <c r="D57" s="4"/>
    </row>
    <row r="58" spans="1:7" ht="15" customHeight="1" x14ac:dyDescent="0.3">
      <c r="A58" s="27"/>
      <c r="B58" s="28"/>
      <c r="D58" s="4"/>
    </row>
    <row r="59" spans="1:7" x14ac:dyDescent="0.3">
      <c r="A59" s="27"/>
      <c r="B59" s="28"/>
      <c r="D59" s="4"/>
    </row>
    <row r="60" spans="1:7" x14ac:dyDescent="0.3">
      <c r="A60" s="29"/>
      <c r="B60" s="30"/>
      <c r="D60" s="4"/>
      <c r="E60" s="4"/>
    </row>
  </sheetData>
  <sheetProtection algorithmName="SHA-512" hashValue="TJW3ILjpT5KMKcnxoiWiAgId7MO8UIxTT3fIFsBxMH8uiPjg7HTDS5/YfNxd7RbOMkvf2ugNGJJ3fNj26hMPcw==" saltValue="ZueK1XaFQOYjdCDGEHu3Lw==" spinCount="100000" sheet="1" objects="1" scenarios="1"/>
  <mergeCells count="22">
    <mergeCell ref="A55:B55"/>
    <mergeCell ref="A56:B56"/>
    <mergeCell ref="A57:B60"/>
    <mergeCell ref="B6:E6"/>
    <mergeCell ref="A26:E26"/>
    <mergeCell ref="A54:C54"/>
    <mergeCell ref="A7:E7"/>
    <mergeCell ref="A8:E8"/>
    <mergeCell ref="A9:A10"/>
    <mergeCell ref="C9:C10"/>
    <mergeCell ref="D9:D10"/>
    <mergeCell ref="E9:E10"/>
    <mergeCell ref="A11:E11"/>
    <mergeCell ref="A19:E19"/>
    <mergeCell ref="A31:E31"/>
    <mergeCell ref="A36:E36"/>
    <mergeCell ref="A46:E46"/>
    <mergeCell ref="A1:E1"/>
    <mergeCell ref="B2:E2"/>
    <mergeCell ref="B3:E3"/>
    <mergeCell ref="B4:E4"/>
    <mergeCell ref="B5:E5"/>
  </mergeCells>
  <pageMargins left="0.7" right="0.7" top="0.75" bottom="0.75" header="0.3" footer="0.3"/>
  <pageSetup paperSize="9" scale="57"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G60"/>
  <sheetViews>
    <sheetView workbookViewId="0">
      <selection activeCell="B4" sqref="B4:E4"/>
    </sheetView>
  </sheetViews>
  <sheetFormatPr baseColWidth="10" defaultColWidth="11.44140625" defaultRowHeight="14.4" x14ac:dyDescent="0.3"/>
  <cols>
    <col min="1" max="1" width="70.5546875" style="2" bestFit="1" customWidth="1"/>
    <col min="2" max="2" width="26" style="2" customWidth="1"/>
    <col min="3" max="3" width="17.109375" style="2" customWidth="1"/>
    <col min="4" max="4" width="15.88671875" style="2" customWidth="1"/>
    <col min="5" max="5" width="17" style="2" customWidth="1"/>
    <col min="6" max="16384" width="11.44140625" style="2"/>
  </cols>
  <sheetData>
    <row r="1" spans="1:5" ht="39" customHeight="1" x14ac:dyDescent="0.7">
      <c r="A1" s="17" t="s">
        <v>89</v>
      </c>
      <c r="B1" s="18"/>
      <c r="C1" s="18"/>
      <c r="D1" s="18"/>
      <c r="E1" s="18"/>
    </row>
    <row r="2" spans="1:5" ht="16.8" x14ac:dyDescent="0.4">
      <c r="A2" s="13" t="s">
        <v>4</v>
      </c>
      <c r="B2" s="19"/>
      <c r="C2" s="20"/>
      <c r="D2" s="20"/>
      <c r="E2" s="20"/>
    </row>
    <row r="3" spans="1:5" ht="16.8" x14ac:dyDescent="0.4">
      <c r="A3" s="14" t="s">
        <v>0</v>
      </c>
      <c r="B3" s="21"/>
      <c r="C3" s="22"/>
      <c r="D3" s="22"/>
      <c r="E3" s="22"/>
    </row>
    <row r="4" spans="1:5" ht="19.2" x14ac:dyDescent="0.4">
      <c r="A4" s="15" t="s">
        <v>1</v>
      </c>
      <c r="B4" s="21"/>
      <c r="C4" s="22"/>
      <c r="D4" s="22"/>
      <c r="E4" s="22"/>
    </row>
    <row r="5" spans="1:5" ht="19.2" x14ac:dyDescent="0.4">
      <c r="A5" s="15" t="s">
        <v>2</v>
      </c>
      <c r="B5" s="21"/>
      <c r="C5" s="22"/>
      <c r="D5" s="22"/>
      <c r="E5" s="22"/>
    </row>
    <row r="6" spans="1:5" ht="19.2" x14ac:dyDescent="0.4">
      <c r="A6" s="15" t="s">
        <v>3</v>
      </c>
      <c r="B6" s="21"/>
      <c r="C6" s="22"/>
      <c r="D6" s="22"/>
      <c r="E6" s="22"/>
    </row>
    <row r="7" spans="1:5" ht="101.25" customHeight="1" x14ac:dyDescent="0.3">
      <c r="A7" s="34" t="s">
        <v>29</v>
      </c>
      <c r="B7" s="35"/>
      <c r="C7" s="35"/>
      <c r="D7" s="35"/>
      <c r="E7" s="36"/>
    </row>
    <row r="8" spans="1:5" s="6" customFormat="1" ht="53.25" customHeight="1" x14ac:dyDescent="0.3">
      <c r="A8" s="37" t="s">
        <v>54</v>
      </c>
      <c r="B8" s="38"/>
      <c r="C8" s="38"/>
      <c r="D8" s="38"/>
      <c r="E8" s="39"/>
    </row>
    <row r="9" spans="1:5" ht="21.75" customHeight="1" x14ac:dyDescent="0.3">
      <c r="A9" s="40" t="s">
        <v>72</v>
      </c>
      <c r="B9" s="11" t="s">
        <v>6</v>
      </c>
      <c r="C9" s="42" t="s">
        <v>23</v>
      </c>
      <c r="D9" s="44" t="s">
        <v>22</v>
      </c>
      <c r="E9" s="44" t="s">
        <v>5</v>
      </c>
    </row>
    <row r="10" spans="1:5" ht="45.75" customHeight="1" x14ac:dyDescent="0.3">
      <c r="A10" s="41"/>
      <c r="B10" s="11" t="s">
        <v>55</v>
      </c>
      <c r="C10" s="43"/>
      <c r="D10" s="45"/>
      <c r="E10" s="45"/>
    </row>
    <row r="11" spans="1:5" ht="16.8" x14ac:dyDescent="0.3">
      <c r="A11" s="46" t="s">
        <v>57</v>
      </c>
      <c r="B11" s="47"/>
      <c r="C11" s="47"/>
      <c r="D11" s="47"/>
      <c r="E11" s="48"/>
    </row>
    <row r="12" spans="1:5" ht="16.8" x14ac:dyDescent="0.4">
      <c r="A12" s="10" t="s">
        <v>18</v>
      </c>
      <c r="B12" s="3"/>
      <c r="C12" s="1">
        <v>29</v>
      </c>
      <c r="D12" s="1">
        <f>B12*C12</f>
        <v>0</v>
      </c>
      <c r="E12" s="1">
        <f>D12*1.1</f>
        <v>0</v>
      </c>
    </row>
    <row r="13" spans="1:5" ht="16.8" x14ac:dyDescent="0.4">
      <c r="A13" s="10" t="s">
        <v>11</v>
      </c>
      <c r="B13" s="3"/>
      <c r="C13" s="1">
        <v>40</v>
      </c>
      <c r="D13" s="1">
        <f t="shared" ref="D13:D18" si="0">B13*C13</f>
        <v>0</v>
      </c>
      <c r="E13" s="1">
        <f t="shared" ref="E13:E18" si="1">D13*1.1</f>
        <v>0</v>
      </c>
    </row>
    <row r="14" spans="1:5" ht="16.8" x14ac:dyDescent="0.4">
      <c r="A14" s="10" t="s">
        <v>73</v>
      </c>
      <c r="B14" s="3"/>
      <c r="C14" s="1">
        <v>40</v>
      </c>
      <c r="D14" s="1">
        <f t="shared" si="0"/>
        <v>0</v>
      </c>
      <c r="E14" s="1">
        <f t="shared" si="1"/>
        <v>0</v>
      </c>
    </row>
    <row r="15" spans="1:5" ht="16.8" x14ac:dyDescent="0.4">
      <c r="A15" s="10" t="s">
        <v>10</v>
      </c>
      <c r="B15" s="3"/>
      <c r="C15" s="1">
        <v>40</v>
      </c>
      <c r="D15" s="1">
        <f t="shared" si="0"/>
        <v>0</v>
      </c>
      <c r="E15" s="1">
        <f t="shared" si="1"/>
        <v>0</v>
      </c>
    </row>
    <row r="16" spans="1:5" ht="16.8" x14ac:dyDescent="0.4">
      <c r="A16" s="10" t="s">
        <v>9</v>
      </c>
      <c r="B16" s="3"/>
      <c r="C16" s="1">
        <v>40</v>
      </c>
      <c r="D16" s="1">
        <f t="shared" si="0"/>
        <v>0</v>
      </c>
      <c r="E16" s="1">
        <f t="shared" si="1"/>
        <v>0</v>
      </c>
    </row>
    <row r="17" spans="1:5" ht="16.8" x14ac:dyDescent="0.4">
      <c r="A17" s="10" t="s">
        <v>74</v>
      </c>
      <c r="B17" s="3"/>
      <c r="C17" s="1">
        <v>40</v>
      </c>
      <c r="D17" s="1">
        <f t="shared" si="0"/>
        <v>0</v>
      </c>
      <c r="E17" s="1">
        <f t="shared" si="1"/>
        <v>0</v>
      </c>
    </row>
    <row r="18" spans="1:5" ht="16.8" x14ac:dyDescent="0.4">
      <c r="A18" s="10" t="s">
        <v>8</v>
      </c>
      <c r="B18" s="3"/>
      <c r="C18" s="1">
        <v>52</v>
      </c>
      <c r="D18" s="1">
        <f t="shared" si="0"/>
        <v>0</v>
      </c>
      <c r="E18" s="1">
        <f t="shared" si="1"/>
        <v>0</v>
      </c>
    </row>
    <row r="19" spans="1:5" ht="16.8" x14ac:dyDescent="0.3">
      <c r="A19" s="16" t="s">
        <v>58</v>
      </c>
      <c r="B19" s="16"/>
      <c r="C19" s="16"/>
      <c r="D19" s="16"/>
      <c r="E19" s="16"/>
    </row>
    <row r="20" spans="1:5" ht="16.8" x14ac:dyDescent="0.4">
      <c r="A20" s="10" t="s">
        <v>59</v>
      </c>
      <c r="B20" s="3"/>
      <c r="C20" s="1">
        <v>40</v>
      </c>
      <c r="D20" s="1">
        <f>B20*C20</f>
        <v>0</v>
      </c>
      <c r="E20" s="1">
        <f t="shared" ref="E20:E25" si="2">D20*1.1</f>
        <v>0</v>
      </c>
    </row>
    <row r="21" spans="1:5" ht="14.4" customHeight="1" x14ac:dyDescent="0.4">
      <c r="A21" s="10" t="s">
        <v>60</v>
      </c>
      <c r="B21" s="3"/>
      <c r="C21" s="1">
        <v>40</v>
      </c>
      <c r="D21" s="1">
        <f t="shared" ref="D21:D25" si="3">B21*C21</f>
        <v>0</v>
      </c>
      <c r="E21" s="1">
        <f t="shared" si="2"/>
        <v>0</v>
      </c>
    </row>
    <row r="22" spans="1:5" ht="16.8" x14ac:dyDescent="0.4">
      <c r="A22" s="10" t="s">
        <v>64</v>
      </c>
      <c r="B22" s="3"/>
      <c r="C22" s="1">
        <v>40</v>
      </c>
      <c r="D22" s="1">
        <f t="shared" si="3"/>
        <v>0</v>
      </c>
      <c r="E22" s="1">
        <f>D22*1.1</f>
        <v>0</v>
      </c>
    </row>
    <row r="23" spans="1:5" ht="16.8" x14ac:dyDescent="0.4">
      <c r="A23" s="10" t="s">
        <v>61</v>
      </c>
      <c r="B23" s="3"/>
      <c r="C23" s="1">
        <v>40</v>
      </c>
      <c r="D23" s="1">
        <f t="shared" si="3"/>
        <v>0</v>
      </c>
      <c r="E23" s="1">
        <f>D23*1.1</f>
        <v>0</v>
      </c>
    </row>
    <row r="24" spans="1:5" ht="16.8" x14ac:dyDescent="0.4">
      <c r="A24" s="10" t="s">
        <v>62</v>
      </c>
      <c r="B24" s="3"/>
      <c r="C24" s="1">
        <v>40</v>
      </c>
      <c r="D24" s="1">
        <f t="shared" si="3"/>
        <v>0</v>
      </c>
      <c r="E24" s="1">
        <f t="shared" si="2"/>
        <v>0</v>
      </c>
    </row>
    <row r="25" spans="1:5" ht="16.8" x14ac:dyDescent="0.4">
      <c r="A25" s="10" t="s">
        <v>63</v>
      </c>
      <c r="B25" s="3"/>
      <c r="C25" s="1">
        <v>40</v>
      </c>
      <c r="D25" s="1">
        <f t="shared" si="3"/>
        <v>0</v>
      </c>
      <c r="E25" s="1">
        <f t="shared" si="2"/>
        <v>0</v>
      </c>
    </row>
    <row r="26" spans="1:5" ht="16.8" x14ac:dyDescent="0.3">
      <c r="A26" s="16" t="s">
        <v>75</v>
      </c>
      <c r="B26" s="16"/>
      <c r="C26" s="16"/>
      <c r="D26" s="16"/>
      <c r="E26" s="16"/>
    </row>
    <row r="27" spans="1:5" ht="16.8" x14ac:dyDescent="0.4">
      <c r="A27" s="10" t="s">
        <v>7</v>
      </c>
      <c r="B27" s="3"/>
      <c r="C27" s="1">
        <v>110</v>
      </c>
      <c r="D27" s="1">
        <f>B27*C27</f>
        <v>0</v>
      </c>
      <c r="E27" s="1">
        <f>D27*1.1</f>
        <v>0</v>
      </c>
    </row>
    <row r="28" spans="1:5" ht="16.8" x14ac:dyDescent="0.4">
      <c r="A28" s="10" t="s">
        <v>65</v>
      </c>
      <c r="B28" s="3"/>
      <c r="C28" s="1">
        <v>121</v>
      </c>
      <c r="D28" s="1">
        <f t="shared" ref="D28:D30" si="4">B28*C28</f>
        <v>0</v>
      </c>
      <c r="E28" s="1">
        <f>D28*1.1</f>
        <v>0</v>
      </c>
    </row>
    <row r="29" spans="1:5" ht="16.8" x14ac:dyDescent="0.4">
      <c r="A29" s="10" t="s">
        <v>24</v>
      </c>
      <c r="B29" s="3"/>
      <c r="C29" s="1">
        <v>40</v>
      </c>
      <c r="D29" s="1">
        <f t="shared" si="4"/>
        <v>0</v>
      </c>
      <c r="E29" s="1">
        <f t="shared" ref="E29" si="5">D29*1.1</f>
        <v>0</v>
      </c>
    </row>
    <row r="30" spans="1:5" ht="16.8" x14ac:dyDescent="0.4">
      <c r="A30" s="10" t="s">
        <v>66</v>
      </c>
      <c r="B30" s="3"/>
      <c r="C30" s="1">
        <v>69</v>
      </c>
      <c r="D30" s="1">
        <f t="shared" si="4"/>
        <v>0</v>
      </c>
      <c r="E30" s="1">
        <f>D30*1.1</f>
        <v>0</v>
      </c>
    </row>
    <row r="31" spans="1:5" ht="16.8" x14ac:dyDescent="0.3">
      <c r="A31" s="16" t="s">
        <v>67</v>
      </c>
      <c r="B31" s="16"/>
      <c r="C31" s="16"/>
      <c r="D31" s="16"/>
      <c r="E31" s="16"/>
    </row>
    <row r="32" spans="1:5" ht="16.8" x14ac:dyDescent="0.4">
      <c r="A32" s="10" t="s">
        <v>79</v>
      </c>
      <c r="B32" s="3"/>
      <c r="C32" s="1">
        <v>18</v>
      </c>
      <c r="D32" s="1">
        <f>B32*C32</f>
        <v>0</v>
      </c>
      <c r="E32" s="1">
        <f>D32*1.1</f>
        <v>0</v>
      </c>
    </row>
    <row r="33" spans="1:7" ht="16.8" x14ac:dyDescent="0.4">
      <c r="A33" s="10" t="s">
        <v>17</v>
      </c>
      <c r="B33" s="3"/>
      <c r="C33" s="1">
        <v>18</v>
      </c>
      <c r="D33" s="1">
        <f t="shared" ref="D33:D35" si="6">B33*C33</f>
        <v>0</v>
      </c>
      <c r="E33" s="1">
        <f>D33*1.1</f>
        <v>0</v>
      </c>
    </row>
    <row r="34" spans="1:7" ht="16.8" x14ac:dyDescent="0.4">
      <c r="A34" s="10" t="s">
        <v>80</v>
      </c>
      <c r="B34" s="3"/>
      <c r="C34" s="1">
        <v>23</v>
      </c>
      <c r="D34" s="1">
        <f t="shared" si="6"/>
        <v>0</v>
      </c>
      <c r="E34" s="1">
        <f>D34*1.1</f>
        <v>0</v>
      </c>
      <c r="G34" s="4"/>
    </row>
    <row r="35" spans="1:7" ht="16.8" x14ac:dyDescent="0.4">
      <c r="A35" s="10" t="s">
        <v>28</v>
      </c>
      <c r="B35" s="3"/>
      <c r="C35" s="1">
        <v>23</v>
      </c>
      <c r="D35" s="1">
        <f t="shared" si="6"/>
        <v>0</v>
      </c>
      <c r="E35" s="1">
        <f>D35*1.1</f>
        <v>0</v>
      </c>
    </row>
    <row r="36" spans="1:7" ht="16.8" x14ac:dyDescent="0.3">
      <c r="A36" s="16" t="s">
        <v>68</v>
      </c>
      <c r="B36" s="16"/>
      <c r="C36" s="16"/>
      <c r="D36" s="16"/>
      <c r="E36" s="16"/>
    </row>
    <row r="37" spans="1:7" ht="16.8" x14ac:dyDescent="0.4">
      <c r="A37" s="10" t="s">
        <v>16</v>
      </c>
      <c r="B37" s="3"/>
      <c r="C37" s="1">
        <v>3.3</v>
      </c>
      <c r="D37" s="1">
        <f>B37*C37</f>
        <v>0</v>
      </c>
      <c r="E37" s="1">
        <f>D37*1.1</f>
        <v>0</v>
      </c>
    </row>
    <row r="38" spans="1:7" ht="16.8" x14ac:dyDescent="0.4">
      <c r="A38" s="10" t="s">
        <v>15</v>
      </c>
      <c r="B38" s="3"/>
      <c r="C38" s="1">
        <v>3.3</v>
      </c>
      <c r="D38" s="1">
        <f t="shared" ref="D38:D45" si="7">B38*C38</f>
        <v>0</v>
      </c>
      <c r="E38" s="1">
        <f>D38*1.1</f>
        <v>0</v>
      </c>
    </row>
    <row r="39" spans="1:7" ht="16.8" x14ac:dyDescent="0.4">
      <c r="A39" s="10" t="s">
        <v>78</v>
      </c>
      <c r="B39" s="3"/>
      <c r="C39" s="1">
        <v>4.5999999999999996</v>
      </c>
      <c r="D39" s="1">
        <f t="shared" si="7"/>
        <v>0</v>
      </c>
      <c r="E39" s="1">
        <f>D39*1.1</f>
        <v>0</v>
      </c>
    </row>
    <row r="40" spans="1:7" ht="16.8" x14ac:dyDescent="0.4">
      <c r="A40" s="10" t="s">
        <v>14</v>
      </c>
      <c r="B40" s="3"/>
      <c r="C40" s="1">
        <v>3.8</v>
      </c>
      <c r="D40" s="1">
        <f t="shared" si="7"/>
        <v>0</v>
      </c>
      <c r="E40" s="1">
        <f>D40*1.1</f>
        <v>0</v>
      </c>
    </row>
    <row r="41" spans="1:7" ht="16.8" x14ac:dyDescent="0.4">
      <c r="A41" s="10" t="s">
        <v>13</v>
      </c>
      <c r="B41" s="3"/>
      <c r="C41" s="1">
        <v>3.8</v>
      </c>
      <c r="D41" s="1">
        <f t="shared" si="7"/>
        <v>0</v>
      </c>
      <c r="E41" s="1">
        <f>D41*1.1</f>
        <v>0</v>
      </c>
    </row>
    <row r="42" spans="1:7" ht="16.8" x14ac:dyDescent="0.4">
      <c r="A42" s="10" t="s">
        <v>82</v>
      </c>
      <c r="B42" s="3"/>
      <c r="C42" s="1">
        <v>14</v>
      </c>
      <c r="D42" s="1">
        <f t="shared" si="7"/>
        <v>0</v>
      </c>
      <c r="E42" s="1">
        <f>D42*1.2</f>
        <v>0</v>
      </c>
    </row>
    <row r="43" spans="1:7" ht="16.8" x14ac:dyDescent="0.4">
      <c r="A43" s="10" t="s">
        <v>81</v>
      </c>
      <c r="B43" s="3"/>
      <c r="C43" s="1">
        <v>14</v>
      </c>
      <c r="D43" s="1">
        <f t="shared" si="7"/>
        <v>0</v>
      </c>
      <c r="E43" s="1">
        <f>D43*1.2</f>
        <v>0</v>
      </c>
    </row>
    <row r="44" spans="1:7" ht="16.8" x14ac:dyDescent="0.4">
      <c r="A44" s="10" t="s">
        <v>83</v>
      </c>
      <c r="B44" s="3"/>
      <c r="C44" s="1">
        <v>23</v>
      </c>
      <c r="D44" s="1">
        <f t="shared" si="7"/>
        <v>0</v>
      </c>
      <c r="E44" s="1">
        <f>D44*1.2</f>
        <v>0</v>
      </c>
    </row>
    <row r="45" spans="1:7" ht="16.8" x14ac:dyDescent="0.4">
      <c r="A45" s="10" t="s">
        <v>84</v>
      </c>
      <c r="B45" s="3"/>
      <c r="C45" s="1">
        <v>46</v>
      </c>
      <c r="D45" s="1">
        <f t="shared" si="7"/>
        <v>0</v>
      </c>
      <c r="E45" s="1">
        <f>D45*1.2</f>
        <v>0</v>
      </c>
    </row>
    <row r="46" spans="1:7" ht="16.8" x14ac:dyDescent="0.3">
      <c r="A46" s="16" t="s">
        <v>76</v>
      </c>
      <c r="B46" s="16"/>
      <c r="C46" s="16"/>
      <c r="D46" s="16"/>
      <c r="E46" s="16"/>
    </row>
    <row r="47" spans="1:7" ht="33.6" x14ac:dyDescent="0.4">
      <c r="A47" s="8" t="s">
        <v>19</v>
      </c>
      <c r="B47" s="5"/>
      <c r="C47" s="1">
        <v>288</v>
      </c>
      <c r="D47" s="1">
        <f>B47*C47</f>
        <v>0</v>
      </c>
      <c r="E47" s="1">
        <f t="shared" ref="E47:E53" si="8">D47*1.2</f>
        <v>0</v>
      </c>
      <c r="G47" s="4"/>
    </row>
    <row r="48" spans="1:7" ht="16.8" x14ac:dyDescent="0.4">
      <c r="A48" s="8" t="s">
        <v>20</v>
      </c>
      <c r="B48" s="5"/>
      <c r="C48" s="1">
        <v>35</v>
      </c>
      <c r="D48" s="1">
        <f t="shared" ref="D48:D53" si="9">B48*C48</f>
        <v>0</v>
      </c>
      <c r="E48" s="1">
        <f t="shared" si="8"/>
        <v>0</v>
      </c>
      <c r="G48" s="4"/>
    </row>
    <row r="49" spans="1:7" ht="16.8" x14ac:dyDescent="0.4">
      <c r="A49" s="8" t="s">
        <v>21</v>
      </c>
      <c r="B49" s="5"/>
      <c r="C49" s="1">
        <v>35</v>
      </c>
      <c r="D49" s="1">
        <f t="shared" si="9"/>
        <v>0</v>
      </c>
      <c r="E49" s="1">
        <f t="shared" si="8"/>
        <v>0</v>
      </c>
      <c r="G49" s="4"/>
    </row>
    <row r="50" spans="1:7" ht="33.6" x14ac:dyDescent="0.4">
      <c r="A50" s="8" t="s">
        <v>25</v>
      </c>
      <c r="B50" s="5"/>
      <c r="C50" s="1">
        <v>46</v>
      </c>
      <c r="D50" s="1">
        <f t="shared" si="9"/>
        <v>0</v>
      </c>
      <c r="E50" s="1">
        <f t="shared" si="8"/>
        <v>0</v>
      </c>
      <c r="G50" s="4"/>
    </row>
    <row r="51" spans="1:7" ht="16.8" x14ac:dyDescent="0.4">
      <c r="A51" s="8" t="s">
        <v>26</v>
      </c>
      <c r="B51" s="5"/>
      <c r="C51" s="1">
        <v>37</v>
      </c>
      <c r="D51" s="1">
        <f t="shared" si="9"/>
        <v>0</v>
      </c>
      <c r="E51" s="1">
        <f t="shared" si="8"/>
        <v>0</v>
      </c>
    </row>
    <row r="52" spans="1:7" ht="16.8" x14ac:dyDescent="0.4">
      <c r="A52" s="8" t="s">
        <v>27</v>
      </c>
      <c r="B52" s="5"/>
      <c r="C52" s="1">
        <v>12</v>
      </c>
      <c r="D52" s="1">
        <f t="shared" si="9"/>
        <v>0</v>
      </c>
      <c r="E52" s="1">
        <f t="shared" si="8"/>
        <v>0</v>
      </c>
    </row>
    <row r="53" spans="1:7" ht="16.8" x14ac:dyDescent="0.4">
      <c r="A53" s="9" t="s">
        <v>69</v>
      </c>
      <c r="B53" s="5"/>
      <c r="C53" s="1">
        <v>29</v>
      </c>
      <c r="D53" s="1">
        <f t="shared" si="9"/>
        <v>0</v>
      </c>
      <c r="E53" s="1">
        <f t="shared" si="8"/>
        <v>0</v>
      </c>
      <c r="G53" s="4"/>
    </row>
    <row r="54" spans="1:7" ht="19.5" customHeight="1" x14ac:dyDescent="0.45">
      <c r="A54" s="31" t="s">
        <v>12</v>
      </c>
      <c r="B54" s="32"/>
      <c r="C54" s="33"/>
      <c r="D54" s="12">
        <f>SUM(D11:D53)</f>
        <v>0</v>
      </c>
      <c r="E54" s="12">
        <f>SUM(E11:E53)</f>
        <v>0</v>
      </c>
    </row>
    <row r="55" spans="1:7" ht="24" customHeight="1" x14ac:dyDescent="0.3">
      <c r="A55" s="23" t="s">
        <v>30</v>
      </c>
      <c r="B55" s="24"/>
      <c r="D55" s="4"/>
    </row>
    <row r="56" spans="1:7" ht="23.25" customHeight="1" x14ac:dyDescent="0.3">
      <c r="A56" s="23" t="s">
        <v>31</v>
      </c>
      <c r="B56" s="24"/>
      <c r="D56" s="4"/>
    </row>
    <row r="57" spans="1:7" ht="15.75" customHeight="1" x14ac:dyDescent="0.3">
      <c r="A57" s="25" t="s">
        <v>32</v>
      </c>
      <c r="B57" s="26"/>
      <c r="D57" s="4"/>
    </row>
    <row r="58" spans="1:7" ht="15" customHeight="1" x14ac:dyDescent="0.3">
      <c r="A58" s="27"/>
      <c r="B58" s="28"/>
      <c r="D58" s="4"/>
    </row>
    <row r="59" spans="1:7" x14ac:dyDescent="0.3">
      <c r="A59" s="27"/>
      <c r="B59" s="28"/>
      <c r="D59" s="4"/>
    </row>
    <row r="60" spans="1:7" x14ac:dyDescent="0.3">
      <c r="A60" s="29"/>
      <c r="B60" s="30"/>
      <c r="D60" s="4"/>
      <c r="E60" s="4"/>
    </row>
  </sheetData>
  <sheetProtection algorithmName="SHA-512" hashValue="eJsAbN3j+k1LxaV7QiEgXpDY5+CIXpMRgc1sbXzQNVvJKeYWr3vXAlZjtWigZloPGUvzYhO1xoslwFiM76BSvg==" saltValue="vY/i0AYNBsl8sbojNFdwnQ==" spinCount="100000" sheet="1" objects="1" scenarios="1"/>
  <mergeCells count="22">
    <mergeCell ref="B6:E6"/>
    <mergeCell ref="A1:E1"/>
    <mergeCell ref="B2:E2"/>
    <mergeCell ref="B3:E3"/>
    <mergeCell ref="B4:E4"/>
    <mergeCell ref="B5:E5"/>
    <mergeCell ref="A36:E36"/>
    <mergeCell ref="A7:E7"/>
    <mergeCell ref="A8:E8"/>
    <mergeCell ref="A9:A10"/>
    <mergeCell ref="C9:C10"/>
    <mergeCell ref="D9:D10"/>
    <mergeCell ref="E9:E10"/>
    <mergeCell ref="A11:E11"/>
    <mergeCell ref="A19:E19"/>
    <mergeCell ref="A26:E26"/>
    <mergeCell ref="A31:E31"/>
    <mergeCell ref="A46:E46"/>
    <mergeCell ref="A54:C54"/>
    <mergeCell ref="A55:B55"/>
    <mergeCell ref="A56:B56"/>
    <mergeCell ref="A57:B60"/>
  </mergeCells>
  <pageMargins left="0.7" right="0.7" top="0.75" bottom="0.75" header="0.3" footer="0.3"/>
  <pageSetup paperSize="9" scale="5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A35"/>
  <sheetViews>
    <sheetView workbookViewId="0">
      <selection activeCell="A10" sqref="A10"/>
    </sheetView>
  </sheetViews>
  <sheetFormatPr baseColWidth="10" defaultRowHeight="14.4" x14ac:dyDescent="0.3"/>
  <sheetData>
    <row r="1" spans="1:1" x14ac:dyDescent="0.3">
      <c r="A1" s="7" t="s">
        <v>33</v>
      </c>
    </row>
    <row r="2" spans="1:1" x14ac:dyDescent="0.3">
      <c r="A2" t="s">
        <v>34</v>
      </c>
    </row>
    <row r="3" spans="1:1" x14ac:dyDescent="0.3">
      <c r="A3" t="s">
        <v>35</v>
      </c>
    </row>
    <row r="4" spans="1:1" x14ac:dyDescent="0.3">
      <c r="A4" t="s">
        <v>36</v>
      </c>
    </row>
    <row r="6" spans="1:1" x14ac:dyDescent="0.3">
      <c r="A6" s="7" t="s">
        <v>37</v>
      </c>
    </row>
    <row r="7" spans="1:1" x14ac:dyDescent="0.3">
      <c r="A7" t="s">
        <v>86</v>
      </c>
    </row>
    <row r="9" spans="1:1" x14ac:dyDescent="0.3">
      <c r="A9" s="7" t="s">
        <v>38</v>
      </c>
    </row>
    <row r="10" spans="1:1" x14ac:dyDescent="0.3">
      <c r="A10" t="s">
        <v>53</v>
      </c>
    </row>
    <row r="11" spans="1:1" x14ac:dyDescent="0.3">
      <c r="A11" t="s">
        <v>85</v>
      </c>
    </row>
    <row r="13" spans="1:1" x14ac:dyDescent="0.3">
      <c r="A13" s="7" t="s">
        <v>39</v>
      </c>
    </row>
    <row r="14" spans="1:1" x14ac:dyDescent="0.3">
      <c r="A14" t="s">
        <v>70</v>
      </c>
    </row>
    <row r="15" spans="1:1" x14ac:dyDescent="0.3">
      <c r="A15" t="s">
        <v>40</v>
      </c>
    </row>
    <row r="16" spans="1:1" x14ac:dyDescent="0.3">
      <c r="A16" t="s">
        <v>41</v>
      </c>
    </row>
    <row r="17" spans="1:1" x14ac:dyDescent="0.3">
      <c r="A17" t="s">
        <v>42</v>
      </c>
    </row>
    <row r="19" spans="1:1" x14ac:dyDescent="0.3">
      <c r="A19" s="7" t="s">
        <v>43</v>
      </c>
    </row>
    <row r="20" spans="1:1" x14ac:dyDescent="0.3">
      <c r="A20" t="s">
        <v>88</v>
      </c>
    </row>
    <row r="21" spans="1:1" x14ac:dyDescent="0.3">
      <c r="A21" t="s">
        <v>44</v>
      </c>
    </row>
    <row r="22" spans="1:1" x14ac:dyDescent="0.3">
      <c r="A22" t="s">
        <v>45</v>
      </c>
    </row>
    <row r="23" spans="1:1" x14ac:dyDescent="0.3">
      <c r="A23" t="s">
        <v>46</v>
      </c>
    </row>
    <row r="24" spans="1:1" x14ac:dyDescent="0.3">
      <c r="A24" t="s">
        <v>77</v>
      </c>
    </row>
    <row r="26" spans="1:1" x14ac:dyDescent="0.3">
      <c r="A26" s="7" t="s">
        <v>47</v>
      </c>
    </row>
    <row r="27" spans="1:1" x14ac:dyDescent="0.3">
      <c r="A27" t="s">
        <v>48</v>
      </c>
    </row>
    <row r="29" spans="1:1" x14ac:dyDescent="0.3">
      <c r="A29" s="7" t="s">
        <v>49</v>
      </c>
    </row>
    <row r="30" spans="1:1" x14ac:dyDescent="0.3">
      <c r="A30" t="s">
        <v>87</v>
      </c>
    </row>
    <row r="32" spans="1:1" x14ac:dyDescent="0.3">
      <c r="A32" s="7" t="s">
        <v>50</v>
      </c>
    </row>
    <row r="33" spans="1:1" x14ac:dyDescent="0.3">
      <c r="A33" t="s">
        <v>71</v>
      </c>
    </row>
    <row r="34" spans="1:1" x14ac:dyDescent="0.3">
      <c r="A34" t="s">
        <v>51</v>
      </c>
    </row>
    <row r="35" spans="1:1" x14ac:dyDescent="0.3">
      <c r="A35" t="s">
        <v>52</v>
      </c>
    </row>
  </sheetData>
  <sheetProtection algorithmName="SHA-512" hashValue="vwnEK2i1NtzpAy1NGriP2WX/pV6cgWVbcl8qN+CTxhCj7+wHT0gjS5RG0fe6S+TfyFVhdsIxankC4VKPfyMgfA==" saltValue="jRp9sQIK2/zuRbOYoa+oX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Jour 1</vt:lpstr>
      <vt:lpstr>Jour 2</vt:lpstr>
      <vt:lpstr>Conditions générales de vente</vt:lpstr>
      <vt:lpstr>'Jour 1'!Zone_d_impression</vt:lpstr>
      <vt:lpstr>'Jour 2'!Zone_d_impression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Olivia Val d'Evre</dc:creator>
  <cp:lastModifiedBy>ORCAB - Isabelle BAUDRY - PORTOLLEAU</cp:lastModifiedBy>
  <cp:lastPrinted>2023-09-15T06:34:47Z</cp:lastPrinted>
  <dcterms:created xsi:type="dcterms:W3CDTF">2018-11-06T10:04:54Z</dcterms:created>
  <dcterms:modified xsi:type="dcterms:W3CDTF">2023-10-26T06:58:49Z</dcterms:modified>
</cp:coreProperties>
</file>